
<file path=[Content_Types].xml><?xml version="1.0" encoding="utf-8"?>
<Types xmlns="http://schemas.openxmlformats.org/package/2006/content-types">
  <Override PartName="/_rels/.rels" ContentType="application/vnd.openxmlformats-package.relationships+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xl/_rels/workbook.xml.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988" firstSheet="0" activeTab="0"/>
  </bookViews>
  <sheets>
    <sheet name="grade calculator" sheetId="1" state="visible" r:id="rId2"/>
    <sheet name="Sheet2" sheetId="2" state="hidden" r:id="rId3"/>
  </sheets>
  <calcPr iterateCount="100" refMode="A1" iterate="false" iterateDelta="0.0001"/>
  <extLst>
    <ext xmlns:loext="http://schemas.libreoffice.org/" uri="{7626C862-2A13-11E5-B345-FEFF819CDC9F}">
      <loext:extCalcPr stringRefSyntax="CalcA1"/>
    </ext>
  </extLst>
</workbook>
</file>

<file path=xl/sharedStrings.xml><?xml version="1.0" encoding="utf-8"?>
<sst xmlns="http://schemas.openxmlformats.org/spreadsheetml/2006/main" count="48" uniqueCount="34">
  <si>
    <t xml:space="preserve">The “Grade needed on the Final”  result is calculated in two methods:  final replaces lowest exam grade and not replacing the lowest exam grade.  The best result is displayed.</t>
  </si>
  <si>
    <t xml:space="preserve">Input your information in the cells of this color.</t>
  </si>
  <si>
    <t xml:space="preserve">Input the following information</t>
  </si>
  <si>
    <t xml:space="preserve">Input the lowest grade needed for the course letter grade</t>
  </si>
  <si>
    <t xml:space="preserve">Course Grade</t>
  </si>
  <si>
    <t xml:space="preserve">Grade needed on the Final</t>
  </si>
  <si>
    <t xml:space="preserve">% of course</t>
  </si>
  <si>
    <t xml:space="preserve">Avg/Grades</t>
  </si>
  <si>
    <t xml:space="preserve">Homework Avg</t>
  </si>
  <si>
    <t xml:space="preserve">A</t>
  </si>
  <si>
    <t xml:space="preserve">Quiz Avg</t>
  </si>
  <si>
    <t xml:space="preserve">B</t>
  </si>
  <si>
    <t xml:space="preserve">Exam 1</t>
  </si>
  <si>
    <t xml:space="preserve">C</t>
  </si>
  <si>
    <t xml:space="preserve">Exam 2</t>
  </si>
  <si>
    <t xml:space="preserve">D</t>
  </si>
  <si>
    <t xml:space="preserve">Exam 3</t>
  </si>
  <si>
    <t xml:space="preserve">Final Exam</t>
  </si>
  <si>
    <t xml:space="preserve">The grey regions are for the non-exam portions of the course grade.</t>
  </si>
  <si>
    <t xml:space="preserve">This spreadsheet has been provided as an aid to help determine what you need on the final for a certain letter grades in the course.    </t>
  </si>
  <si>
    <t xml:space="preserve">Please be sure to check these calculations.   While I believe that the results are accurate, sometimes loading a document into different spreadsheet programs will have interesting results on the formulas.  For any discrepancies, the syllabus has the official method of calculating the course grade and that result will overrule any result given by this spreadsheet.</t>
  </si>
  <si>
    <t xml:space="preserve">no replace</t>
  </si>
  <si>
    <t xml:space="preserve">replace </t>
  </si>
  <si>
    <t xml:space="preserve">final exam </t>
  </si>
  <si>
    <t xml:space="preserve">min grade</t>
  </si>
  <si>
    <t xml:space="preserve">final grade</t>
  </si>
  <si>
    <t xml:space="preserve">grade</t>
  </si>
  <si>
    <t xml:space="preserve">Final</t>
  </si>
  <si>
    <t xml:space="preserve">sum</t>
  </si>
  <si>
    <t xml:space="preserve">min exam </t>
  </si>
  <si>
    <t xml:space="preserve">points</t>
  </si>
  <si>
    <t xml:space="preserve">all exams</t>
  </si>
  <si>
    <t xml:space="preserve">Top 2 exams</t>
  </si>
  <si>
    <t xml:space="preserve">the grey block is still in the formulas but not included</t>
  </si>
</sst>
</file>

<file path=xl/styles.xml><?xml version="1.0" encoding="utf-8"?>
<styleSheet xmlns="http://schemas.openxmlformats.org/spreadsheetml/2006/main">
  <numFmts count="1">
    <numFmt numFmtId="164" formatCode="General"/>
  </numFmts>
  <fonts count="4">
    <font>
      <sz val="10"/>
      <name val="Arial"/>
      <family val="2"/>
      <charset val="1"/>
    </font>
    <font>
      <sz val="10"/>
      <name val="Arial"/>
      <family val="0"/>
    </font>
    <font>
      <sz val="10"/>
      <name val="Arial"/>
      <family val="0"/>
    </font>
    <font>
      <sz val="10"/>
      <name val="Arial"/>
      <family val="0"/>
    </font>
  </fonts>
  <fills count="11">
    <fill>
      <patternFill patternType="none"/>
    </fill>
    <fill>
      <patternFill patternType="gray125"/>
    </fill>
    <fill>
      <patternFill patternType="solid">
        <fgColor rgb="FFFFFF00"/>
        <bgColor rgb="FFFFFF00"/>
      </patternFill>
    </fill>
    <fill>
      <patternFill patternType="solid">
        <fgColor rgb="FFFFCC99"/>
        <bgColor rgb="FFD9D9D9"/>
      </patternFill>
    </fill>
    <fill>
      <patternFill patternType="solid">
        <fgColor rgb="FFCCFFFF"/>
        <bgColor rgb="FFCCFFCC"/>
      </patternFill>
    </fill>
    <fill>
      <patternFill patternType="solid">
        <fgColor rgb="FFD9D9D9"/>
        <bgColor rgb="FFCCCCCC"/>
      </patternFill>
    </fill>
    <fill>
      <patternFill patternType="solid">
        <fgColor rgb="FFFFFFCC"/>
        <bgColor rgb="FFFFFFFF"/>
      </patternFill>
    </fill>
    <fill>
      <patternFill patternType="solid">
        <fgColor rgb="FF83CAFF"/>
        <bgColor rgb="FF9999FF"/>
      </patternFill>
    </fill>
    <fill>
      <patternFill patternType="solid">
        <fgColor rgb="FFCFE7F5"/>
        <bgColor rgb="FFD9D9D9"/>
      </patternFill>
    </fill>
    <fill>
      <patternFill patternType="solid">
        <fgColor rgb="FF23FF23"/>
        <bgColor rgb="FF33CCCC"/>
      </patternFill>
    </fill>
    <fill>
      <patternFill patternType="solid">
        <fgColor rgb="FFCCCCCC"/>
        <bgColor rgb="FFD9D9D9"/>
      </patternFill>
    </fill>
  </fills>
  <borders count="5">
    <border diagonalUp="false" diagonalDown="false">
      <left/>
      <right/>
      <top/>
      <bottom/>
      <diagonal/>
    </border>
    <border diagonalUp="false" diagonalDown="false">
      <left style="hair"/>
      <right style="hair"/>
      <top style="hair"/>
      <bottom style="hair"/>
      <diagonal/>
    </border>
    <border diagonalUp="false" diagonalDown="false">
      <left style="hair"/>
      <right style="hair"/>
      <top/>
      <bottom/>
      <diagonal/>
    </border>
    <border diagonalUp="false" diagonalDown="false">
      <left style="hair"/>
      <right style="hair"/>
      <top style="hair"/>
      <bottom/>
      <diagonal/>
    </border>
    <border diagonalUp="false" diagonalDown="false">
      <left style="hair"/>
      <right style="hair"/>
      <top/>
      <bottom style="hair"/>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33">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true" indent="0" shrinkToFit="false"/>
      <protection locked="true" hidden="false"/>
    </xf>
    <xf numFmtId="164" fontId="0" fillId="2" borderId="0" xfId="0" applyFont="true" applyBorder="true" applyAlignment="true" applyProtection="false">
      <alignment horizontal="center" vertical="center" textRotation="0" wrapText="true" indent="0" shrinkToFit="false"/>
      <protection locked="true" hidden="false"/>
    </xf>
    <xf numFmtId="164" fontId="0" fillId="3" borderId="0"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true" indent="0" shrinkToFit="false"/>
      <protection locked="true" hidden="false"/>
    </xf>
    <xf numFmtId="164" fontId="0" fillId="4" borderId="1" xfId="0" applyFont="true" applyBorder="true" applyAlignment="true" applyProtection="false">
      <alignment horizontal="center" vertical="bottom" textRotation="0" wrapText="false" indent="0" shrinkToFit="false"/>
      <protection locked="true" hidden="false"/>
    </xf>
    <xf numFmtId="164" fontId="0" fillId="4" borderId="1" xfId="0" applyFont="true" applyBorder="true" applyAlignment="false" applyProtection="false">
      <alignment horizontal="general" vertical="bottom" textRotation="0" wrapText="false" indent="0" shrinkToFit="false"/>
      <protection locked="true" hidden="false"/>
    </xf>
    <xf numFmtId="164" fontId="0" fillId="3" borderId="0" xfId="0" applyFont="false" applyBorder="false" applyAlignment="true" applyProtection="true">
      <alignment horizontal="center" vertical="bottom" textRotation="0" wrapText="false" indent="0" shrinkToFit="false"/>
      <protection locked="false" hidden="false"/>
    </xf>
    <xf numFmtId="164" fontId="0" fillId="5" borderId="1" xfId="0" applyFont="true" applyBorder="true" applyAlignment="true" applyProtection="true">
      <alignment horizontal="center" vertical="bottom" textRotation="0" wrapText="false" indent="0" shrinkToFit="false"/>
      <protection locked="false" hidden="false"/>
    </xf>
    <xf numFmtId="164" fontId="0" fillId="3" borderId="2" xfId="0" applyFont="false" applyBorder="true" applyAlignment="true" applyProtection="true">
      <alignment horizontal="center" vertical="bottom" textRotation="0" wrapText="false" indent="0" shrinkToFit="false"/>
      <protection locked="fals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0" fillId="6" borderId="1" xfId="0" applyFont="true" applyBorder="true" applyAlignment="true" applyProtection="true">
      <alignment horizontal="center" vertical="bottom" textRotation="0" wrapText="false" indent="0" shrinkToFit="false"/>
      <protection locked="true" hidden="false"/>
    </xf>
    <xf numFmtId="164" fontId="0" fillId="3" borderId="3" xfId="0" applyFont="false" applyBorder="true" applyAlignment="true" applyProtection="true">
      <alignment horizontal="center" vertical="bottom" textRotation="0" wrapText="false" indent="0" shrinkToFit="false"/>
      <protection locked="false" hidden="false"/>
    </xf>
    <xf numFmtId="164" fontId="0" fillId="6" borderId="1" xfId="0" applyFont="true" applyBorder="true" applyAlignment="true" applyProtection="false">
      <alignment horizontal="center" vertical="bottom" textRotation="0" wrapText="false" indent="0" shrinkToFit="false"/>
      <protection locked="true" hidden="false"/>
    </xf>
    <xf numFmtId="164" fontId="0" fillId="7" borderId="0" xfId="0" applyFont="false" applyBorder="false" applyAlignment="true" applyProtection="true">
      <alignment horizontal="center" vertical="bottom" textRotation="0" wrapText="false" indent="0" shrinkToFit="false"/>
      <protection locked="true" hidden="false"/>
    </xf>
    <xf numFmtId="164" fontId="0" fillId="3" borderId="4" xfId="0" applyFont="false" applyBorder="true" applyAlignment="true" applyProtection="true">
      <alignment horizontal="center" vertical="bottom" textRotation="0" wrapText="false" indent="0" shrinkToFit="false"/>
      <protection locked="false" hidden="false"/>
    </xf>
    <xf numFmtId="164" fontId="0" fillId="0" borderId="0" xfId="0" applyFont="false" applyBorder="true" applyAlignment="true" applyProtection="true">
      <alignment horizontal="center" vertical="bottom" textRotation="0" wrapText="false" indent="0" shrinkToFit="false"/>
      <protection locked="false" hidden="false"/>
    </xf>
    <xf numFmtId="164" fontId="0" fillId="5" borderId="0" xfId="0" applyFont="true" applyBorder="true" applyAlignment="true" applyProtection="true">
      <alignment horizontal="center" vertical="bottom" textRotation="0" wrapText="true" indent="0" shrinkToFit="false"/>
      <protection locked="true" hidden="false"/>
    </xf>
    <xf numFmtId="164" fontId="0" fillId="0" borderId="0" xfId="0" applyFont="false" applyBorder="false" applyAlignment="true" applyProtection="true">
      <alignment horizontal="center" vertical="bottom" textRotation="0" wrapText="false" indent="0" shrinkToFit="false"/>
      <protection locked="false" hidden="false"/>
    </xf>
    <xf numFmtId="164" fontId="0" fillId="0" borderId="0" xfId="0" applyFont="true" applyBorder="true" applyAlignment="true" applyProtection="true">
      <alignment horizontal="center"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8" borderId="0" xfId="0" applyFont="true" applyBorder="true" applyAlignment="true" applyProtection="false">
      <alignment horizontal="center" vertical="center" textRotation="0" wrapText="true" indent="0" shrinkToFit="false"/>
      <protection locked="true" hidden="false"/>
    </xf>
    <xf numFmtId="164" fontId="0" fillId="0" borderId="0" xfId="0" applyFont="false" applyBorder="false" applyAlignment="tru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bottom" textRotation="0" wrapText="false" indent="0" shrinkToFit="false"/>
      <protection locked="true" hidden="false"/>
    </xf>
    <xf numFmtId="164" fontId="0" fillId="8" borderId="0" xfId="0" applyFont="true" applyBorder="false" applyAlignment="false" applyProtection="false">
      <alignment horizontal="general" vertical="bottom" textRotation="0" wrapText="false" indent="0" shrinkToFit="false"/>
      <protection locked="true" hidden="false"/>
    </xf>
    <xf numFmtId="164" fontId="0" fillId="9" borderId="0" xfId="0" applyFont="true" applyBorder="false" applyAlignment="false" applyProtection="false">
      <alignment horizontal="general" vertical="bottom" textRotation="0" wrapText="false" indent="0" shrinkToFit="false"/>
      <protection locked="true" hidden="false"/>
    </xf>
    <xf numFmtId="164" fontId="0" fillId="10" borderId="0" xfId="0" applyFont="false" applyBorder="false" applyAlignment="true" applyProtection="false">
      <alignment horizontal="center" vertical="center" textRotation="0" wrapText="false" indent="0" shrinkToFit="false"/>
      <protection locked="true" hidden="false"/>
    </xf>
    <xf numFmtId="164" fontId="0" fillId="10" borderId="1" xfId="0" applyFont="true" applyBorder="true" applyAlignment="true" applyProtection="true">
      <alignment horizontal="center" vertical="bottom" textRotation="0" wrapText="false" indent="0" shrinkToFit="false"/>
      <protection locked="false" hidden="false"/>
    </xf>
    <xf numFmtId="164" fontId="0" fillId="1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4" borderId="1" xfId="0" applyFont="true" applyBorder="true" applyAlignment="true" applyProtection="true">
      <alignment horizontal="center" vertical="bottom" textRotation="0" wrapText="false" indent="0" shrinkToFit="false"/>
      <protection locked="false" hidden="false"/>
    </xf>
    <xf numFmtId="164" fontId="0" fillId="6" borderId="1" xfId="0" applyFont="true" applyBorder="true" applyAlignment="false" applyProtection="false">
      <alignment horizontal="general" vertical="bottom"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dxfs count="1">
    <dxf>
      <font>
        <name val="Arial"/>
        <charset val="1"/>
        <family val="2"/>
        <b val="1"/>
        <i val="0"/>
      </font>
      <fill>
        <patternFill>
          <bgColor rgb="FFFF7C80"/>
        </patternFill>
      </fill>
    </dxf>
  </dxfs>
  <colors>
    <indexedColors>
      <rgbColor rgb="FF000000"/>
      <rgbColor rgb="FFFFFFFF"/>
      <rgbColor rgb="FFFF0000"/>
      <rgbColor rgb="FF23FF23"/>
      <rgbColor rgb="FF0000FF"/>
      <rgbColor rgb="FFFFFF00"/>
      <rgbColor rgb="FFFF00FF"/>
      <rgbColor rgb="FF00FFFF"/>
      <rgbColor rgb="FF800000"/>
      <rgbColor rgb="FF008000"/>
      <rgbColor rgb="FF000080"/>
      <rgbColor rgb="FF808000"/>
      <rgbColor rgb="FF800080"/>
      <rgbColor rgb="FF008080"/>
      <rgbColor rgb="FFCCCCCC"/>
      <rgbColor rgb="FF808080"/>
      <rgbColor rgb="FF9999FF"/>
      <rgbColor rgb="FF993366"/>
      <rgbColor rgb="FFFFFFCC"/>
      <rgbColor rgb="FFCCFFFF"/>
      <rgbColor rgb="FF660066"/>
      <rgbColor rgb="FFFF7C80"/>
      <rgbColor rgb="FF0066CC"/>
      <rgbColor rgb="FFD9D9D9"/>
      <rgbColor rgb="FF000080"/>
      <rgbColor rgb="FFFF00FF"/>
      <rgbColor rgb="FFFFFF00"/>
      <rgbColor rgb="FF00FFFF"/>
      <rgbColor rgb="FF800080"/>
      <rgbColor rgb="FF800000"/>
      <rgbColor rgb="FF008080"/>
      <rgbColor rgb="FF0000FF"/>
      <rgbColor rgb="FF00CCFF"/>
      <rgbColor rgb="FFCFE7F5"/>
      <rgbColor rgb="FFCCFFCC"/>
      <rgbColor rgb="FFFFFF99"/>
      <rgbColor rgb="FF83CA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22"/>
  <sheetViews>
    <sheetView windowProtection="false" showFormulas="false" showGridLines="true" showRowColHeaders="true" showZeros="true" rightToLeft="false" tabSelected="true" showOutlineSymbols="true" defaultGridColor="true" view="normal" topLeftCell="A1" colorId="64" zoomScale="140" zoomScaleNormal="140" zoomScalePageLayoutView="100" workbookViewId="0">
      <selection pane="topLeft" activeCell="C11" activeCellId="0" sqref="C11"/>
    </sheetView>
  </sheetViews>
  <sheetFormatPr defaultRowHeight="12.75"/>
  <cols>
    <col collapsed="false" hidden="false" max="1" min="1" style="0" width="11.8775510204082"/>
    <col collapsed="false" hidden="false" max="2" min="2" style="0" width="16.7397959183673"/>
    <col collapsed="false" hidden="false" max="3" min="3" style="0" width="12.5561224489796"/>
    <col collapsed="false" hidden="false" max="6" min="4" style="0" width="5.66836734693878"/>
    <col collapsed="false" hidden="false" max="7" min="7" style="0" width="10.6632653061225"/>
    <col collapsed="false" hidden="false" max="8" min="8" style="0" width="8.23469387755102"/>
    <col collapsed="false" hidden="false" max="9" min="9" style="0" width="8.36734693877551"/>
    <col collapsed="false" hidden="false" max="10" min="10" style="0" width="12.4183673469388"/>
    <col collapsed="false" hidden="false" max="1025" min="11" style="0" width="8.23469387755102"/>
  </cols>
  <sheetData>
    <row r="1" customFormat="false" ht="12.95" hidden="false" customHeight="true" outlineLevel="0" collapsed="false">
      <c r="B1" s="1"/>
      <c r="F1" s="2" t="s">
        <v>0</v>
      </c>
      <c r="G1" s="2"/>
      <c r="H1" s="2"/>
      <c r="I1" s="2"/>
      <c r="J1" s="2"/>
    </row>
    <row r="2" customFormat="false" ht="12.95" hidden="false" customHeight="true" outlineLevel="0" collapsed="false">
      <c r="B2" s="3" t="s">
        <v>1</v>
      </c>
      <c r="C2" s="3"/>
      <c r="F2" s="2"/>
      <c r="G2" s="2"/>
      <c r="H2" s="2"/>
      <c r="I2" s="2"/>
      <c r="J2" s="2"/>
    </row>
    <row r="3" customFormat="false" ht="12.75" hidden="false" customHeight="false" outlineLevel="0" collapsed="false">
      <c r="B3" s="3"/>
      <c r="C3" s="3"/>
      <c r="F3" s="2"/>
      <c r="G3" s="2"/>
      <c r="H3" s="2"/>
      <c r="I3" s="2"/>
      <c r="J3" s="2"/>
    </row>
    <row r="4" customFormat="false" ht="12.75" hidden="false" customHeight="false" outlineLevel="0" collapsed="false">
      <c r="B4" s="3"/>
      <c r="C4" s="3"/>
      <c r="F4" s="2"/>
      <c r="G4" s="2"/>
      <c r="H4" s="2"/>
      <c r="I4" s="2"/>
      <c r="J4" s="2"/>
    </row>
    <row r="5" customFormat="false" ht="12.75" hidden="false" customHeight="false" outlineLevel="0" collapsed="false">
      <c r="B5" s="1"/>
    </row>
    <row r="6" customFormat="false" ht="12.95" hidden="false" customHeight="true" outlineLevel="0" collapsed="false">
      <c r="A6" s="4" t="s">
        <v>2</v>
      </c>
      <c r="B6" s="4"/>
      <c r="C6" s="4"/>
      <c r="F6" s="4" t="s">
        <v>3</v>
      </c>
      <c r="G6" s="4"/>
      <c r="I6" s="4" t="s">
        <v>4</v>
      </c>
      <c r="J6" s="4" t="s">
        <v>5</v>
      </c>
    </row>
    <row r="7" customFormat="false" ht="12.95" hidden="false" customHeight="true" outlineLevel="0" collapsed="false">
      <c r="A7" s="5"/>
      <c r="B7" s="5"/>
      <c r="C7" s="5"/>
      <c r="F7" s="4"/>
      <c r="G7" s="4"/>
      <c r="I7" s="4"/>
      <c r="J7" s="4"/>
    </row>
    <row r="8" customFormat="false" ht="12.75" hidden="false" customHeight="false" outlineLevel="0" collapsed="false">
      <c r="F8" s="4"/>
      <c r="G8" s="4"/>
      <c r="I8" s="4"/>
      <c r="J8" s="4"/>
    </row>
    <row r="9" customFormat="false" ht="12.75" hidden="false" customHeight="false" outlineLevel="0" collapsed="false">
      <c r="A9" s="6" t="s">
        <v>6</v>
      </c>
      <c r="C9" s="7" t="s">
        <v>7</v>
      </c>
      <c r="F9" s="4"/>
      <c r="G9" s="4"/>
      <c r="I9" s="4"/>
      <c r="J9" s="4"/>
    </row>
    <row r="10" customFormat="false" ht="12.75" hidden="false" customHeight="false" outlineLevel="0" collapsed="false">
      <c r="A10" s="8" t="n">
        <v>10</v>
      </c>
      <c r="B10" s="9" t="s">
        <v>8</v>
      </c>
      <c r="C10" s="10" t="n">
        <v>90</v>
      </c>
      <c r="D10" s="11"/>
      <c r="E10" s="11"/>
      <c r="F10" s="12" t="s">
        <v>9</v>
      </c>
      <c r="G10" s="13" t="n">
        <v>90</v>
      </c>
      <c r="I10" s="14" t="s">
        <v>9</v>
      </c>
      <c r="J10" s="15" t="n">
        <f aca="false">Sheet2!M3</f>
        <v>112.5</v>
      </c>
    </row>
    <row r="11" customFormat="false" ht="12.75" hidden="false" customHeight="false" outlineLevel="0" collapsed="false">
      <c r="A11" s="8" t="n">
        <v>10</v>
      </c>
      <c r="B11" s="9" t="s">
        <v>10</v>
      </c>
      <c r="C11" s="10" t="n">
        <v>80</v>
      </c>
      <c r="D11" s="11"/>
      <c r="E11" s="11"/>
      <c r="F11" s="12" t="s">
        <v>11</v>
      </c>
      <c r="G11" s="10" t="n">
        <v>80</v>
      </c>
      <c r="I11" s="14" t="s">
        <v>11</v>
      </c>
      <c r="J11" s="15" t="n">
        <f aca="false">Sheet2!M4</f>
        <v>87.5</v>
      </c>
    </row>
    <row r="12" customFormat="false" ht="12.75" hidden="false" customHeight="false" outlineLevel="0" collapsed="false">
      <c r="A12" s="8" t="n">
        <v>20</v>
      </c>
      <c r="B12" s="12" t="s">
        <v>12</v>
      </c>
      <c r="C12" s="10" t="n">
        <v>70</v>
      </c>
      <c r="D12" s="11"/>
      <c r="E12" s="11"/>
      <c r="F12" s="12" t="s">
        <v>13</v>
      </c>
      <c r="G12" s="10" t="n">
        <v>70</v>
      </c>
      <c r="I12" s="14" t="s">
        <v>13</v>
      </c>
      <c r="J12" s="15" t="n">
        <f aca="false">Sheet2!M5</f>
        <v>55</v>
      </c>
    </row>
    <row r="13" customFormat="false" ht="12.75" hidden="false" customHeight="false" outlineLevel="0" collapsed="false">
      <c r="A13" s="8" t="n">
        <v>20</v>
      </c>
      <c r="B13" s="12" t="s">
        <v>14</v>
      </c>
      <c r="C13" s="10" t="n">
        <v>70</v>
      </c>
      <c r="D13" s="11"/>
      <c r="E13" s="11"/>
      <c r="F13" s="12" t="s">
        <v>15</v>
      </c>
      <c r="G13" s="16" t="n">
        <v>60</v>
      </c>
      <c r="I13" s="14" t="s">
        <v>15</v>
      </c>
      <c r="J13" s="15" t="n">
        <f aca="false">Sheet2!M6</f>
        <v>5</v>
      </c>
    </row>
    <row r="14" customFormat="false" ht="12.75" hidden="false" customHeight="false" outlineLevel="0" collapsed="false">
      <c r="A14" s="8" t="n">
        <v>20</v>
      </c>
      <c r="B14" s="12" t="s">
        <v>16</v>
      </c>
      <c r="C14" s="16" t="n">
        <v>70</v>
      </c>
      <c r="D14" s="11"/>
      <c r="E14" s="11"/>
      <c r="F14" s="11"/>
      <c r="G14" s="11"/>
    </row>
    <row r="15" customFormat="false" ht="12.75" hidden="false" customHeight="true" outlineLevel="0" collapsed="false">
      <c r="A15" s="8" t="n">
        <v>20</v>
      </c>
      <c r="B15" s="12" t="s">
        <v>17</v>
      </c>
      <c r="C15" s="17"/>
      <c r="D15" s="11"/>
      <c r="E15" s="11"/>
      <c r="F15" s="18" t="s">
        <v>18</v>
      </c>
      <c r="G15" s="18"/>
      <c r="H15" s="18"/>
      <c r="I15" s="18"/>
      <c r="J15" s="18"/>
    </row>
    <row r="16" customFormat="false" ht="12.75" hidden="false" customHeight="false" outlineLevel="0" collapsed="false">
      <c r="A16" s="19"/>
      <c r="B16" s="20"/>
      <c r="C16" s="17"/>
      <c r="D16" s="11"/>
      <c r="E16" s="11"/>
      <c r="F16" s="18"/>
      <c r="G16" s="18"/>
      <c r="H16" s="18"/>
      <c r="I16" s="18"/>
      <c r="J16" s="18"/>
    </row>
    <row r="17" customFormat="false" ht="12.75" hidden="false" customHeight="false" outlineLevel="0" collapsed="false">
      <c r="D17" s="11"/>
      <c r="E17" s="11"/>
      <c r="F17" s="11"/>
      <c r="G17" s="11"/>
    </row>
    <row r="18" customFormat="false" ht="12.95" hidden="false" customHeight="true" outlineLevel="0" collapsed="false">
      <c r="A18" s="21" t="str">
        <f aca="false">IF(Sheet2!B9&lt;&gt;100,"Error in the percentages"," ")</f>
        <v> </v>
      </c>
      <c r="B18" s="21"/>
      <c r="F18" s="22" t="s">
        <v>19</v>
      </c>
      <c r="G18" s="22"/>
      <c r="H18" s="22"/>
      <c r="I18" s="22"/>
      <c r="J18" s="22"/>
    </row>
    <row r="19" customFormat="false" ht="12.75" hidden="false" customHeight="false" outlineLevel="0" collapsed="false">
      <c r="F19" s="22"/>
      <c r="G19" s="22"/>
      <c r="H19" s="22"/>
      <c r="I19" s="22"/>
      <c r="J19" s="22"/>
    </row>
    <row r="20" customFormat="false" ht="12.75" hidden="false" customHeight="false" outlineLevel="0" collapsed="false">
      <c r="F20" s="22"/>
      <c r="G20" s="22"/>
      <c r="H20" s="22"/>
      <c r="I20" s="22"/>
      <c r="J20" s="22"/>
    </row>
    <row r="21" customFormat="false" ht="12.75" hidden="false" customHeight="false" outlineLevel="0" collapsed="false">
      <c r="C21" s="5"/>
    </row>
    <row r="22" customFormat="false" ht="12.95" hidden="false" customHeight="true" outlineLevel="0" collapsed="false">
      <c r="B22" s="2" t="s">
        <v>20</v>
      </c>
      <c r="C22" s="2"/>
      <c r="D22" s="2"/>
      <c r="E22" s="2"/>
      <c r="F22" s="2"/>
      <c r="G22" s="2"/>
      <c r="H22" s="2"/>
      <c r="I22" s="2"/>
      <c r="J22" s="23"/>
    </row>
  </sheetData>
  <sheetProtection sheet="true" objects="true" scenarios="true"/>
  <mergeCells count="10">
    <mergeCell ref="F1:J4"/>
    <mergeCell ref="B2:C4"/>
    <mergeCell ref="A6:C6"/>
    <mergeCell ref="F6:G9"/>
    <mergeCell ref="I6:I9"/>
    <mergeCell ref="J6:J9"/>
    <mergeCell ref="F15:J16"/>
    <mergeCell ref="A18:B18"/>
    <mergeCell ref="F18:J20"/>
    <mergeCell ref="B22:I27"/>
  </mergeCells>
  <conditionalFormatting sqref="A18">
    <cfRule type="cellIs" priority="2" operator="equal" aboveAverage="0" equalAverage="0" bottom="0" percent="0" rank="0" text="" dxfId="0">
      <formula>"Error in the percentages"</formula>
    </cfRule>
  </conditionalFormatting>
  <printOptions headings="false" gridLines="false" gridLinesSet="true" horizontalCentered="false" verticalCentered="false"/>
  <pageMargins left="0.7875" right="0.7875" top="1.05277777777778" bottom="1.05277777777778" header="0.7875" footer="0.7875"/>
  <pageSetup paperSize="1" scale="100" firstPageNumber="1" fitToWidth="1" fitToHeight="1" pageOrder="downThenOver" orientation="portrait" usePrinterDefaults="false"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M19"/>
  <sheetViews>
    <sheetView windowProtection="false" showFormulas="false" showGridLines="true" showRowColHeaders="true" showZeros="true" rightToLeft="false" tabSelected="false" showOutlineSymbols="true" defaultGridColor="true" view="normal" topLeftCell="A1" colorId="64" zoomScale="140" zoomScaleNormal="140" zoomScalePageLayoutView="100" workbookViewId="0">
      <selection pane="topLeft" activeCell="E25" activeCellId="0" sqref="E25"/>
    </sheetView>
  </sheetViews>
  <sheetFormatPr defaultRowHeight="12.75"/>
  <cols>
    <col collapsed="false" hidden="false" max="5" min="1" style="0" width="8.23469387755102"/>
    <col collapsed="false" hidden="false" max="6" min="6" style="0" width="3.78061224489796"/>
    <col collapsed="false" hidden="false" max="7" min="7" style="24" width="9.44897959183673"/>
    <col collapsed="false" hidden="false" max="8" min="8" style="0" width="3.37244897959184"/>
    <col collapsed="false" hidden="false" max="9" min="9" style="0" width="8.23469387755102"/>
    <col collapsed="false" hidden="false" max="10" min="10" style="0" width="3.51020408163265"/>
    <col collapsed="false" hidden="false" max="11" min="11" style="0" width="8.23469387755102"/>
    <col collapsed="false" hidden="false" max="12" min="12" style="0" width="5.66836734693878"/>
    <col collapsed="false" hidden="false" max="1025" min="13" style="0" width="8.23469387755102"/>
  </cols>
  <sheetData>
    <row r="1" customFormat="false" ht="12.75" hidden="false" customHeight="false" outlineLevel="0" collapsed="false">
      <c r="G1" s="0"/>
      <c r="I1" s="25" t="s">
        <v>21</v>
      </c>
      <c r="K1" s="26" t="s">
        <v>22</v>
      </c>
      <c r="M1" s="0" t="s">
        <v>23</v>
      </c>
    </row>
    <row r="2" customFormat="false" ht="12.75" hidden="false" customHeight="false" outlineLevel="0" collapsed="false">
      <c r="B2" s="27" t="n">
        <v>0</v>
      </c>
      <c r="C2" s="28"/>
      <c r="D2" s="29" t="n">
        <v>0</v>
      </c>
      <c r="G2" s="24" t="s">
        <v>24</v>
      </c>
      <c r="I2" s="25" t="s">
        <v>25</v>
      </c>
      <c r="K2" s="26" t="s">
        <v>25</v>
      </c>
      <c r="M2" s="0" t="s">
        <v>26</v>
      </c>
    </row>
    <row r="3" customFormat="false" ht="12.75" hidden="false" customHeight="false" outlineLevel="0" collapsed="false">
      <c r="B3" s="30" t="n">
        <f aca="false">'grade calculator'!A10</f>
        <v>10</v>
      </c>
      <c r="C3" s="31" t="s">
        <v>8</v>
      </c>
      <c r="D3" s="0" t="n">
        <f aca="false">'grade calculator'!C10</f>
        <v>90</v>
      </c>
      <c r="F3" s="0" t="s">
        <v>9</v>
      </c>
      <c r="G3" s="24" t="n">
        <f aca="false">'grade calculator'!G10</f>
        <v>90</v>
      </c>
      <c r="I3" s="0" t="n">
        <f aca="false">(G3-D$13)/$B$8*100</f>
        <v>155</v>
      </c>
      <c r="K3" s="0" t="n">
        <f aca="false">(G3-D$15)/(2*$B$8)*100</f>
        <v>112.5</v>
      </c>
      <c r="M3" s="0" t="n">
        <f aca="false">ROUND(IF(K3&lt;$D$10,I3,K3),2)</f>
        <v>112.5</v>
      </c>
    </row>
    <row r="4" customFormat="false" ht="12.75" hidden="false" customHeight="false" outlineLevel="0" collapsed="false">
      <c r="B4" s="30" t="n">
        <f aca="false">'grade calculator'!A11</f>
        <v>10</v>
      </c>
      <c r="C4" s="31" t="s">
        <v>10</v>
      </c>
      <c r="D4" s="0" t="n">
        <f aca="false">'grade calculator'!C11</f>
        <v>80</v>
      </c>
      <c r="F4" s="0" t="s">
        <v>11</v>
      </c>
      <c r="G4" s="24" t="n">
        <f aca="false">'grade calculator'!G11</f>
        <v>80</v>
      </c>
      <c r="I4" s="0" t="n">
        <f aca="false">(G4-D$13)/$B$8*100</f>
        <v>105</v>
      </c>
      <c r="K4" s="0" t="n">
        <f aca="false">(G4-D$15)/(2*$B$8)*100</f>
        <v>87.5</v>
      </c>
      <c r="M4" s="0" t="n">
        <f aca="false">ROUND(IF(K4&lt;$D$10,I4,K4),2)</f>
        <v>87.5</v>
      </c>
    </row>
    <row r="5" customFormat="false" ht="12.75" hidden="false" customHeight="false" outlineLevel="0" collapsed="false">
      <c r="B5" s="30" t="n">
        <f aca="false">'grade calculator'!A12</f>
        <v>20</v>
      </c>
      <c r="C5" s="32" t="s">
        <v>12</v>
      </c>
      <c r="D5" s="0" t="n">
        <f aca="false">'grade calculator'!C12</f>
        <v>70</v>
      </c>
      <c r="F5" s="0" t="s">
        <v>13</v>
      </c>
      <c r="G5" s="24" t="n">
        <f aca="false">'grade calculator'!G12</f>
        <v>70</v>
      </c>
      <c r="I5" s="0" t="n">
        <f aca="false">(G5-D$13)/$B$8*100</f>
        <v>55</v>
      </c>
      <c r="K5" s="0" t="n">
        <f aca="false">(G5-D$15)/(2*$B$8)*100</f>
        <v>62.5</v>
      </c>
      <c r="M5" s="0" t="n">
        <f aca="false">ROUND(IF(K5&lt;$D$10,I5,K5),2)</f>
        <v>55</v>
      </c>
    </row>
    <row r="6" customFormat="false" ht="12.75" hidden="false" customHeight="false" outlineLevel="0" collapsed="false">
      <c r="B6" s="30" t="n">
        <f aca="false">'grade calculator'!A13</f>
        <v>20</v>
      </c>
      <c r="C6" s="32" t="s">
        <v>14</v>
      </c>
      <c r="D6" s="0" t="n">
        <f aca="false">'grade calculator'!C13</f>
        <v>70</v>
      </c>
      <c r="F6" s="0" t="s">
        <v>15</v>
      </c>
      <c r="G6" s="24" t="n">
        <f aca="false">'grade calculator'!G13</f>
        <v>60</v>
      </c>
      <c r="I6" s="0" t="n">
        <f aca="false">(G6-D$13)/$B$8*100</f>
        <v>5</v>
      </c>
      <c r="K6" s="0" t="n">
        <f aca="false">(G6-D$15)/(2*$B$8)*100</f>
        <v>37.5</v>
      </c>
      <c r="M6" s="0" t="n">
        <f aca="false">ROUND(IF(K6&lt;$D$10,I6,K6),2)</f>
        <v>5</v>
      </c>
    </row>
    <row r="7" customFormat="false" ht="12.75" hidden="false" customHeight="false" outlineLevel="0" collapsed="false">
      <c r="B7" s="30" t="n">
        <f aca="false">'grade calculator'!A14</f>
        <v>20</v>
      </c>
      <c r="C7" s="32" t="s">
        <v>16</v>
      </c>
      <c r="D7" s="0" t="n">
        <f aca="false">'grade calculator'!C14</f>
        <v>70</v>
      </c>
    </row>
    <row r="8" customFormat="false" ht="12.75" hidden="false" customHeight="false" outlineLevel="0" collapsed="false">
      <c r="B8" s="30" t="n">
        <f aca="false">'grade calculator'!A15</f>
        <v>20</v>
      </c>
      <c r="C8" s="32" t="s">
        <v>27</v>
      </c>
    </row>
    <row r="9" customFormat="false" ht="12.75" hidden="false" customHeight="false" outlineLevel="0" collapsed="false">
      <c r="A9" s="0" t="s">
        <v>28</v>
      </c>
      <c r="B9" s="24" t="n">
        <f aca="false">SUM(B2:B8)</f>
        <v>100</v>
      </c>
    </row>
    <row r="10" customFormat="false" ht="12.75" hidden="false" customHeight="false" outlineLevel="0" collapsed="false">
      <c r="C10" s="0" t="s">
        <v>29</v>
      </c>
      <c r="D10" s="0" t="n">
        <f aca="false">MIN(D5:D7)</f>
        <v>70</v>
      </c>
    </row>
    <row r="12" customFormat="false" ht="12.75" hidden="false" customHeight="false" outlineLevel="0" collapsed="false">
      <c r="C12" s="0" t="s">
        <v>30</v>
      </c>
    </row>
    <row r="13" customFormat="false" ht="12.75" hidden="false" customHeight="false" outlineLevel="0" collapsed="false">
      <c r="C13" s="0" t="s">
        <v>31</v>
      </c>
      <c r="D13" s="0" t="n">
        <f aca="false">(D2*B2+D3*B3+D4*B4+D5*B5+D6*B6+D7*B7)/100</f>
        <v>59</v>
      </c>
    </row>
    <row r="15" customFormat="false" ht="12.75" hidden="false" customHeight="false" outlineLevel="0" collapsed="false">
      <c r="C15" s="0" t="s">
        <v>32</v>
      </c>
      <c r="D15" s="0" t="n">
        <f aca="false">(D2*B2+D3*B3+D4*B4+B7*(SUM(D5:D7)-MIN(D5:D7)))/100</f>
        <v>45</v>
      </c>
    </row>
    <row r="19" customFormat="false" ht="12.75" hidden="false" customHeight="false" outlineLevel="0" collapsed="false">
      <c r="A19" s="0" t="s">
        <v>33</v>
      </c>
    </row>
  </sheetData>
  <sheetProtection sheet="true" password="cb1b" objects="true" scenarios="true"/>
  <printOptions headings="false" gridLines="false" gridLinesSet="true" horizontalCentered="false" verticalCentered="false"/>
  <pageMargins left="0.7875" right="0.7875" top="1.05277777777778" bottom="1.05277777777778" header="0.7875" footer="0.7875"/>
  <pageSetup paperSize="1" scale="100" firstPageNumber="0" fitToWidth="1" fitToHeight="1" pageOrder="downThenOver" orientation="portrait" usePrinterDefaults="false"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81</TotalTime>
  <Application>LibreOffice/5.1.6.2$Linux_X86_64 LibreOffice_project/10m0$Build-2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2016-08-24T17:07:59Z</dcterms:created>
  <dc:creator/>
  <dc:description/>
  <dc:language>en-US</dc:language>
  <cp:lastModifiedBy/>
  <dcterms:modified xsi:type="dcterms:W3CDTF">2021-10-04T10:27:50Z</dcterms:modified>
  <cp:revision>32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0</vt:bool>
  </property>
  <property fmtid="{D5CDD505-2E9C-101B-9397-08002B2CF9AE}" pid="5" name="LinksUpToDate">
    <vt:bool>0</vt:bool>
  </property>
  <property fmtid="{D5CDD505-2E9C-101B-9397-08002B2CF9AE}" pid="6" name="ScaleCrop">
    <vt:bool>0</vt:bool>
  </property>
  <property fmtid="{D5CDD505-2E9C-101B-9397-08002B2CF9AE}" pid="7" name="ShareDoc">
    <vt:bool>0</vt:bool>
  </property>
</Properties>
</file>